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30912554-7D31-4045-9135-54F7815CC895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<sst xmlns="http://schemas.openxmlformats.org/spreadsheetml/2006/main" count="62" uniqueCount="61">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</sst>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9" fillId="0" borderId="4" xfId="8" applyFont="1" applyFill="1" applyBorder="1" applyAlignment="1" applyProtection="1">
      <alignment horizontal="left" vertical="top" wrapText="1" indent="3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zoomScaleNormal="100" zoomScaleSheetLayoutView="100" workbookViewId="0">
      <selection activeCell="A2" sqref="A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6" t="s">
        <v>60</v>
      </c>
      <c r="B1" s="37"/>
      <c r="C1" s="37"/>
      <c r="D1" s="37"/>
      <c r="E1" s="37"/>
      <c r="F1" s="38"/>
    </row>
    <row r="2" spans="1:6" x14ac:dyDescent="0.2">
      <c r="A2" s="5" t="s">
        <v>51</v>
      </c>
      <c r="B2" s="34">
        <v>2025</v>
      </c>
      <c r="C2" s="34">
        <v>2024</v>
      </c>
      <c r="D2" s="5" t="s">
        <v>51</v>
      </c>
      <c r="E2" s="34">
        <v>2025</v>
      </c>
      <c r="F2" s="34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227064119.03999999</v>
      </c>
      <c r="C5" s="20">
        <v>74275427.840000004</v>
      </c>
      <c r="D5" s="9" t="s">
        <v>36</v>
      </c>
      <c r="E5" s="20">
        <v>-1039870.43</v>
      </c>
      <c r="F5" s="23">
        <v>5152661.83</v>
      </c>
    </row>
    <row r="6" spans="1:6" x14ac:dyDescent="0.2">
      <c r="A6" s="9" t="s">
        <v>23</v>
      </c>
      <c r="B6" s="20">
        <v>4906879.84</v>
      </c>
      <c r="C6" s="20">
        <v>4865366.3099999996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33799270.32</v>
      </c>
      <c r="C7" s="20">
        <v>13712327.42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265770269.19999999</v>
      </c>
      <c r="C13" s="22">
        <f>SUM(C5:C11)</f>
        <v>92853121.570000008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-1039870.43</v>
      </c>
      <c r="F14" s="27">
        <f>SUM(F5:F12)</f>
        <v>5152661.83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692892438.15999997</v>
      </c>
      <c r="C18" s="20">
        <v>642261829.73000002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129588532</v>
      </c>
      <c r="C19" s="20">
        <v>128042267.22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1728947.62</v>
      </c>
      <c r="C20" s="20">
        <v>1714878.68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-97894432.189999998</v>
      </c>
      <c r="C21" s="20">
        <v>-97894432.189999998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41621.93</v>
      </c>
      <c r="C22" s="20">
        <v>41621.93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726357107.51999986</v>
      </c>
      <c r="C26" s="22">
        <f>SUM(C16:C24)</f>
        <v>674166165.37</v>
      </c>
      <c r="D26" s="12" t="s">
        <v>50</v>
      </c>
      <c r="E26" s="22">
        <f>SUM(E24+E14)</f>
        <v>-1039870.43</v>
      </c>
      <c r="F26" s="27">
        <f>SUM(F14+F24)</f>
        <v>5152661.83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992127376.71999979</v>
      </c>
      <c r="C28" s="22">
        <f>C13+C26</f>
        <v>767019286.94000006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143385078.71000001</v>
      </c>
      <c r="F30" s="27">
        <f>SUM(F31:F33)</f>
        <v>143385078.71000001</v>
      </c>
    </row>
    <row r="31" spans="1:6" x14ac:dyDescent="0.2">
      <c r="A31" s="16"/>
      <c r="B31" s="14"/>
      <c r="C31" s="15"/>
      <c r="D31" s="9" t="s">
        <v>2</v>
      </c>
      <c r="E31" s="20">
        <v>75451446.780000001</v>
      </c>
      <c r="F31" s="23">
        <v>75451446.780000001</v>
      </c>
    </row>
    <row r="32" spans="1:6" x14ac:dyDescent="0.2">
      <c r="A32" s="16"/>
      <c r="B32" s="14"/>
      <c r="C32" s="15"/>
      <c r="D32" s="9" t="s">
        <v>13</v>
      </c>
      <c r="E32" s="20">
        <v>67933631.930000007</v>
      </c>
      <c r="F32" s="23">
        <v>67933631.930000007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849782168.44000006</v>
      </c>
      <c r="F35" s="27">
        <f>SUM(F36:F40)</f>
        <v>618481546.39999998</v>
      </c>
    </row>
    <row r="36" spans="1:6" x14ac:dyDescent="0.2">
      <c r="A36" s="16"/>
      <c r="B36" s="14"/>
      <c r="C36" s="15"/>
      <c r="D36" s="35" t="s">
        <v>46</v>
      </c>
      <c r="E36" s="20">
        <v>231204070.84</v>
      </c>
      <c r="F36" s="23">
        <v>12411182.859999999</v>
      </c>
    </row>
    <row r="37" spans="1:6" x14ac:dyDescent="0.2">
      <c r="A37" s="16"/>
      <c r="B37" s="14"/>
      <c r="C37" s="15"/>
      <c r="D37" s="9" t="s">
        <v>14</v>
      </c>
      <c r="E37" s="20">
        <v>618536653.10000002</v>
      </c>
      <c r="F37" s="23">
        <v>606028919.03999996</v>
      </c>
    </row>
    <row r="38" spans="1:6" x14ac:dyDescent="0.2">
      <c r="A38" s="16"/>
      <c r="B38" s="14"/>
      <c r="C38" s="15"/>
      <c r="D38" s="9" t="s">
        <v>3</v>
      </c>
      <c r="E38" s="20">
        <v>41444.5</v>
      </c>
      <c r="F38" s="23">
        <v>41444.5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993167247.1500001</v>
      </c>
      <c r="F46" s="27">
        <f>SUM(F42+F35+F30)</f>
        <v>761866625.11000001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992127376.72000015</v>
      </c>
      <c r="F48" s="22">
        <f>F46+F26</f>
        <v>767019286.94000006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4" spans="1:6" ht="74.25" customHeight="1" x14ac:dyDescent="0.2"/>
    <row r="55" spans="1:6" x14ac:dyDescent="0.2">
      <c r="A55" s="30"/>
      <c r="B55" s="31"/>
      <c r="C55" s="32"/>
      <c r="D55" s="33"/>
    </row>
    <row r="56" spans="1:6" x14ac:dyDescent="0.2">
      <c r="A56" s="28"/>
      <c r="D56" s="29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C38 E14:F4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2025-10-20T02:38:32Z</cp:lastPrinted>
  <dcterms:created xsi:type="dcterms:W3CDTF">2012-12-11T20:26:08Z</dcterms:created>
  <dcterms:modified xsi:type="dcterms:W3CDTF">2025-11-03T18:02:30Z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